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enaHanušová\OneDrive - Základní škola T. G. Masaryka Mnichovice okres Praha - východ\Plocha\"/>
    </mc:Choice>
  </mc:AlternateContent>
  <bookViews>
    <workbookView xWindow="0" yWindow="0" windowWidth="17256" windowHeight="5772"/>
  </bookViews>
  <sheets>
    <sheet name="FZ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E19" i="1"/>
  <c r="F19" i="1" s="1"/>
  <c r="F10" i="1"/>
  <c r="F11" i="1"/>
  <c r="F12" i="1"/>
  <c r="F13" i="1"/>
  <c r="F14" i="1"/>
  <c r="F15" i="1"/>
  <c r="F16" i="1"/>
  <c r="F17" i="1"/>
  <c r="F18" i="1"/>
  <c r="E17" i="1"/>
  <c r="E18" i="1"/>
  <c r="B43" i="1" l="1"/>
  <c r="D32" i="1"/>
  <c r="B32" i="1"/>
  <c r="D19" i="1"/>
  <c r="B19" i="1"/>
</calcChain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<sst xmlns="http://schemas.openxmlformats.org/spreadsheetml/2006/main" count="42" uniqueCount="40">
  <si>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</t>
  </si>
  <si>
    <t xml:space="preserve">Bankovní účet                                                                                                                  </t>
  </si>
  <si>
    <t xml:space="preserve"> </t>
  </si>
  <si>
    <r>
      <t xml:space="preserve">Pokladna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 </t>
    </r>
  </si>
  <si>
    <t>PŘÍJMY</t>
  </si>
  <si>
    <t xml:space="preserve">Příspěvky členů   </t>
  </si>
  <si>
    <t>Dotace ČKS a ČMkÚ</t>
  </si>
  <si>
    <t xml:space="preserve">Poplatky chovu </t>
  </si>
  <si>
    <t>Z výstav</t>
  </si>
  <si>
    <t>Z bonitací</t>
  </si>
  <si>
    <t>Z inzerce</t>
  </si>
  <si>
    <t>Z tiskovin a ostatní</t>
  </si>
  <si>
    <t>Splátka pohledávky  (J.Tvrdík)</t>
  </si>
  <si>
    <t>Celkem příjmy</t>
  </si>
  <si>
    <t>VÝDAJE</t>
  </si>
  <si>
    <t>Náklady výstav (vč. mzdových)</t>
  </si>
  <si>
    <t>Náklady bonitací (vč. mzdových)</t>
  </si>
  <si>
    <t>Mzdové náklady ost.</t>
  </si>
  <si>
    <t>Odvody Fú sráž.daně</t>
  </si>
  <si>
    <t>Provozní náklady</t>
  </si>
  <si>
    <t xml:space="preserve">Bankovní poplatky </t>
  </si>
  <si>
    <t>Celkem výdaje</t>
  </si>
  <si>
    <t>Bankovní účet</t>
  </si>
  <si>
    <t>Pokladna</t>
  </si>
  <si>
    <t>SLOŽENÍ</t>
  </si>
  <si>
    <t>Fin.prostředky</t>
  </si>
  <si>
    <t>Pohledávka - manko na pokladně</t>
  </si>
  <si>
    <t xml:space="preserve">Celkem </t>
  </si>
  <si>
    <t>FINANČNÍ ZPRÁVA I. CZ YTC z.s. k 31.12. 2023</t>
  </si>
  <si>
    <t xml:space="preserve">Celkem počáteční zůstatek 1.1.2023:   </t>
  </si>
  <si>
    <t>Celkem konečný zůstatek k 31.12.2023</t>
  </si>
  <si>
    <t xml:space="preserve"> Pohledávka - manko na pokladně  k 1.1.2024                                             </t>
  </si>
  <si>
    <t>Drobný majetek - koberec</t>
  </si>
  <si>
    <t>plán 2024</t>
  </si>
  <si>
    <t>plán 2025</t>
  </si>
  <si>
    <t>Valná hromada</t>
  </si>
  <si>
    <t>Úroky banka</t>
  </si>
  <si>
    <t>pův. plán 2023</t>
  </si>
  <si>
    <t>Členské aktivity - psí školička, Den bostonků</t>
  </si>
  <si>
    <t>skut. -65 000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</si>
</sst>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43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ont="1" applyBorder="1"/>
    <xf numFmtId="0" fontId="0" fillId="0" borderId="0" xfId="0" applyFont="1"/>
    <xf numFmtId="0" fontId="5" fillId="0" borderId="1" xfId="0" applyFont="1" applyBorder="1" applyAlignment="1">
      <alignment vertical="center"/>
    </xf>
    <xf numFmtId="0" fontId="2" fillId="0" borderId="0" xfId="0" applyFont="1" applyBorder="1"/>
    <xf numFmtId="44" fontId="4" fillId="0" borderId="3" xfId="1" applyFont="1" applyBorder="1"/>
    <xf numFmtId="43" fontId="4" fillId="0" borderId="4" xfId="0" applyNumberFormat="1" applyFont="1" applyFill="1" applyBorder="1" applyAlignment="1">
      <alignment horizontal="center"/>
    </xf>
    <xf numFmtId="0" fontId="0" fillId="0" borderId="0" xfId="0" applyBorder="1"/>
    <xf numFmtId="43" fontId="4" fillId="0" borderId="0" xfId="1" applyNumberFormat="1" applyFont="1" applyBorder="1" applyAlignment="1">
      <alignment horizontal="right"/>
    </xf>
    <xf numFmtId="44" fontId="4" fillId="0" borderId="5" xfId="1" applyFont="1" applyBorder="1"/>
    <xf numFmtId="43" fontId="4" fillId="0" borderId="6" xfId="0" applyNumberFormat="1" applyFont="1" applyFill="1" applyBorder="1" applyAlignment="1">
      <alignment horizontal="center"/>
    </xf>
    <xf numFmtId="44" fontId="4" fillId="0" borderId="0" xfId="1" applyFont="1"/>
    <xf numFmtId="4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43" fontId="5" fillId="0" borderId="0" xfId="1" applyNumberFormat="1" applyFont="1" applyFill="1" applyBorder="1" applyAlignment="1">
      <alignment horizontal="center"/>
    </xf>
    <xf numFmtId="0" fontId="5" fillId="0" borderId="7" xfId="0" applyFont="1" applyBorder="1" applyAlignment="1">
      <alignment vertical="center"/>
    </xf>
    <xf numFmtId="43" fontId="4" fillId="0" borderId="8" xfId="1" applyNumberFormat="1" applyFont="1" applyFill="1" applyBorder="1" applyAlignment="1">
      <alignment horizontal="center"/>
    </xf>
    <xf numFmtId="43" fontId="5" fillId="0" borderId="0" xfId="1" applyNumberFormat="1" applyFont="1" applyBorder="1" applyAlignment="1">
      <alignment horizontal="center"/>
    </xf>
    <xf numFmtId="0" fontId="4" fillId="0" borderId="9" xfId="0" applyFont="1" applyBorder="1" applyAlignment="1">
      <alignment vertical="center"/>
    </xf>
    <xf numFmtId="43" fontId="4" fillId="0" borderId="10" xfId="1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43" fontId="4" fillId="0" borderId="12" xfId="1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43" fontId="4" fillId="0" borderId="6" xfId="1" applyNumberFormat="1" applyFont="1" applyFill="1" applyBorder="1" applyAlignment="1">
      <alignment horizontal="center"/>
    </xf>
    <xf numFmtId="0" fontId="5" fillId="0" borderId="13" xfId="0" applyFont="1" applyBorder="1" applyAlignment="1">
      <alignment vertical="center"/>
    </xf>
    <xf numFmtId="43" fontId="5" fillId="0" borderId="14" xfId="1" applyNumberFormat="1" applyFont="1" applyFill="1" applyBorder="1" applyAlignment="1">
      <alignment horizontal="center"/>
    </xf>
    <xf numFmtId="43" fontId="4" fillId="0" borderId="0" xfId="1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43" fontId="4" fillId="0" borderId="2" xfId="1" applyNumberFormat="1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43" fontId="4" fillId="0" borderId="0" xfId="0" applyNumberFormat="1" applyFont="1" applyFill="1" applyBorder="1" applyAlignment="1">
      <alignment horizontal="right"/>
    </xf>
    <xf numFmtId="44" fontId="0" fillId="0" borderId="0" xfId="1" applyFont="1"/>
    <xf numFmtId="43" fontId="4" fillId="0" borderId="1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3" fontId="5" fillId="0" borderId="8" xfId="1" applyNumberFormat="1" applyFont="1" applyBorder="1" applyAlignment="1">
      <alignment horizontal="center"/>
    </xf>
    <xf numFmtId="43" fontId="4" fillId="0" borderId="6" xfId="1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43" fontId="4" fillId="0" borderId="14" xfId="1" applyNumberFormat="1" applyFont="1" applyBorder="1" applyAlignment="1">
      <alignment horizontal="center"/>
    </xf>
    <xf numFmtId="43" fontId="0" fillId="0" borderId="0" xfId="1" applyNumberFormat="1" applyFont="1" applyAlignment="1">
      <alignment horizontal="center"/>
    </xf>
    <xf numFmtId="0" fontId="7" fillId="0" borderId="0" xfId="0" applyFont="1" applyBorder="1" applyAlignment="1">
      <alignment vertical="center"/>
    </xf>
    <xf numFmtId="43" fontId="0" fillId="0" borderId="0" xfId="1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43" fontId="0" fillId="0" borderId="0" xfId="0" applyNumberFormat="1" applyBorder="1" applyAlignment="1">
      <alignment horizontal="center"/>
    </xf>
    <xf numFmtId="43" fontId="0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4" fillId="0" borderId="15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vertical="center"/>
    </xf>
    <xf numFmtId="43" fontId="4" fillId="0" borderId="0" xfId="0" applyNumberFormat="1" applyFont="1"/>
    <xf numFmtId="43" fontId="4" fillId="0" borderId="0" xfId="1" applyNumberFormat="1" applyFont="1" applyFill="1" applyBorder="1"/>
    <xf numFmtId="43" fontId="4" fillId="0" borderId="0" xfId="1" applyNumberFormat="1" applyFont="1"/>
    <xf numFmtId="43" fontId="5" fillId="0" borderId="0" xfId="0" applyNumberFormat="1" applyFont="1"/>
    <xf numFmtId="43" fontId="9" fillId="0" borderId="0" xfId="0" applyNumberFormat="1" applyFont="1"/>
    <xf numFmtId="43" fontId="5" fillId="2" borderId="2" xfId="0" applyNumberFormat="1" applyFont="1" applyFill="1" applyBorder="1" applyAlignment="1">
      <alignment horizontal="center"/>
    </xf>
    <xf numFmtId="43" fontId="5" fillId="0" borderId="0" xfId="1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43" fontId="4" fillId="0" borderId="0" xfId="1" applyNumberFormat="1" applyFont="1" applyBorder="1" applyAlignment="1">
      <alignment horizontal="center" vertical="center"/>
    </xf>
    <xf numFmtId="43" fontId="6" fillId="0" borderId="0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9" fillId="0" borderId="0" xfId="1" applyNumberFormat="1" applyFont="1" applyBorder="1" applyAlignment="1">
      <alignment horizontal="center" vertical="center"/>
    </xf>
    <xf numFmtId="43" fontId="4" fillId="0" borderId="0" xfId="1" applyNumberFormat="1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F36" sqref="F36"/>
    </sheetView>
  </sheetViews>
  <sheetFormatPr defaultRowHeight="18" x14ac:dyDescent="0.35"/>
  <cols>
    <col min="1" max="1" width="56.6640625" customWidth="1"/>
    <col min="2" max="2" width="19.5546875" style="47" customWidth="1"/>
    <col min="3" max="3" width="14" customWidth="1"/>
    <col min="4" max="4" width="19.6640625" style="57" customWidth="1"/>
    <col min="5" max="5" width="20.21875" style="50" customWidth="1"/>
    <col min="6" max="6" width="18.44140625" style="50" customWidth="1"/>
    <col min="7" max="7" width="14.88671875" customWidth="1"/>
  </cols>
  <sheetData>
    <row r="1" spans="1:6" ht="21" x14ac:dyDescent="0.4">
      <c r="A1" s="1" t="s">
        <v>28</v>
      </c>
      <c r="B1" s="2"/>
    </row>
    <row r="2" spans="1:6" ht="10.050000000000001" customHeight="1" thickBot="1" x14ac:dyDescent="0.4">
      <c r="A2" s="3" t="s">
        <v>0</v>
      </c>
      <c r="B2" s="2"/>
      <c r="C2" s="4"/>
      <c r="D2" s="58"/>
    </row>
    <row r="3" spans="1:6" ht="19.2" thickTop="1" thickBot="1" x14ac:dyDescent="0.4">
      <c r="A3" s="6" t="s">
        <v>29</v>
      </c>
      <c r="B3" s="55">
        <v>402333.09</v>
      </c>
      <c r="C3" s="7"/>
      <c r="D3" s="56"/>
    </row>
    <row r="4" spans="1:6" ht="18.600000000000001" thickTop="1" x14ac:dyDescent="0.35">
      <c r="A4" s="8" t="s">
        <v>1</v>
      </c>
      <c r="B4" s="9">
        <v>388876.09</v>
      </c>
      <c r="C4" s="10"/>
      <c r="D4" s="59"/>
      <c r="F4" s="50" t="s">
        <v>2</v>
      </c>
    </row>
    <row r="5" spans="1:6" ht="18.600000000000001" thickBot="1" x14ac:dyDescent="0.4">
      <c r="A5" s="12" t="s">
        <v>3</v>
      </c>
      <c r="B5" s="13">
        <v>13457</v>
      </c>
      <c r="C5" s="10"/>
      <c r="D5" s="58"/>
      <c r="F5" s="50" t="s">
        <v>2</v>
      </c>
    </row>
    <row r="6" spans="1:6" ht="18.600000000000001" hidden="1" thickTop="1" x14ac:dyDescent="0.35">
      <c r="A6" s="14" t="s">
        <v>2</v>
      </c>
      <c r="B6" s="15"/>
      <c r="C6" s="10"/>
      <c r="D6" s="58"/>
    </row>
    <row r="7" spans="1:6" ht="18.600000000000001" thickTop="1" x14ac:dyDescent="0.35">
      <c r="A7" s="3" t="s">
        <v>31</v>
      </c>
      <c r="B7" s="48">
        <v>556362</v>
      </c>
      <c r="C7" s="4"/>
      <c r="D7" s="60"/>
    </row>
    <row r="8" spans="1:6" ht="10.050000000000001" customHeight="1" thickBot="1" x14ac:dyDescent="0.4">
      <c r="A8" s="16"/>
      <c r="B8" s="17"/>
      <c r="C8" s="4"/>
      <c r="D8" s="59"/>
    </row>
    <row r="9" spans="1:6" ht="19.2" thickTop="1" thickBot="1" x14ac:dyDescent="0.4">
      <c r="A9" s="18" t="s">
        <v>4</v>
      </c>
      <c r="B9" s="19"/>
      <c r="C9" s="4"/>
      <c r="D9" s="56" t="s">
        <v>37</v>
      </c>
      <c r="E9" s="20" t="s">
        <v>33</v>
      </c>
      <c r="F9" s="20" t="s">
        <v>34</v>
      </c>
    </row>
    <row r="10" spans="1:6" ht="18.600000000000001" thickTop="1" x14ac:dyDescent="0.35">
      <c r="A10" s="21" t="s">
        <v>5</v>
      </c>
      <c r="B10" s="22">
        <v>144692.98000000001</v>
      </c>
      <c r="C10" s="10"/>
      <c r="D10" s="57">
        <v>135000</v>
      </c>
      <c r="E10" s="49">
        <v>140000</v>
      </c>
      <c r="F10" s="51">
        <f t="shared" ref="F10:F19" si="0">SUM(E10)</f>
        <v>140000</v>
      </c>
    </row>
    <row r="11" spans="1:6" x14ac:dyDescent="0.35">
      <c r="A11" s="23" t="s">
        <v>6</v>
      </c>
      <c r="B11" s="24">
        <v>63770</v>
      </c>
      <c r="C11" s="10"/>
      <c r="D11" s="57">
        <v>66000</v>
      </c>
      <c r="E11" s="49">
        <v>63000</v>
      </c>
      <c r="F11" s="51">
        <f t="shared" si="0"/>
        <v>63000</v>
      </c>
    </row>
    <row r="12" spans="1:6" x14ac:dyDescent="0.35">
      <c r="A12" s="23" t="s">
        <v>7</v>
      </c>
      <c r="B12" s="24">
        <v>92450.09</v>
      </c>
      <c r="C12" s="10"/>
      <c r="D12" s="57">
        <v>130000</v>
      </c>
      <c r="E12" s="49">
        <v>92000</v>
      </c>
      <c r="F12" s="51">
        <f t="shared" si="0"/>
        <v>92000</v>
      </c>
    </row>
    <row r="13" spans="1:6" x14ac:dyDescent="0.35">
      <c r="A13" s="23" t="s">
        <v>8</v>
      </c>
      <c r="B13" s="24">
        <v>77409.37</v>
      </c>
      <c r="C13" s="10"/>
      <c r="D13" s="57">
        <v>60000</v>
      </c>
      <c r="E13" s="49">
        <v>85500</v>
      </c>
      <c r="F13" s="51">
        <f t="shared" si="0"/>
        <v>85500</v>
      </c>
    </row>
    <row r="14" spans="1:6" x14ac:dyDescent="0.35">
      <c r="A14" s="23" t="s">
        <v>9</v>
      </c>
      <c r="B14" s="24">
        <v>58000</v>
      </c>
      <c r="C14" s="10"/>
      <c r="D14" s="57">
        <v>60000</v>
      </c>
      <c r="E14" s="49">
        <v>57000</v>
      </c>
      <c r="F14" s="51">
        <f t="shared" si="0"/>
        <v>57000</v>
      </c>
    </row>
    <row r="15" spans="1:6" x14ac:dyDescent="0.35">
      <c r="A15" s="23" t="s">
        <v>10</v>
      </c>
      <c r="B15" s="24">
        <v>2800</v>
      </c>
      <c r="C15" s="10"/>
      <c r="D15" s="57">
        <v>2000</v>
      </c>
      <c r="E15" s="49">
        <v>2500</v>
      </c>
      <c r="F15" s="51">
        <f t="shared" si="0"/>
        <v>2500</v>
      </c>
    </row>
    <row r="16" spans="1:6" x14ac:dyDescent="0.35">
      <c r="A16" s="23" t="s">
        <v>11</v>
      </c>
      <c r="B16" s="24">
        <v>600</v>
      </c>
      <c r="C16" s="10"/>
      <c r="D16" s="57">
        <v>0</v>
      </c>
      <c r="E16" s="49">
        <v>0</v>
      </c>
      <c r="F16" s="51">
        <f t="shared" si="0"/>
        <v>0</v>
      </c>
    </row>
    <row r="17" spans="1:7" x14ac:dyDescent="0.35">
      <c r="A17" s="23" t="s">
        <v>12</v>
      </c>
      <c r="B17" s="24">
        <v>72000</v>
      </c>
      <c r="C17" s="10"/>
      <c r="D17" s="59">
        <v>72000</v>
      </c>
      <c r="E17" s="50">
        <f t="shared" ref="E17:E18" si="1">SUM(D17)</f>
        <v>72000</v>
      </c>
      <c r="F17" s="50">
        <f t="shared" si="0"/>
        <v>72000</v>
      </c>
    </row>
    <row r="18" spans="1:7" ht="18.600000000000001" thickBot="1" x14ac:dyDescent="0.4">
      <c r="A18" s="25" t="s">
        <v>36</v>
      </c>
      <c r="B18" s="26">
        <v>46.55</v>
      </c>
      <c r="C18" s="10"/>
      <c r="D18" s="59">
        <v>0</v>
      </c>
      <c r="E18" s="50">
        <f t="shared" si="1"/>
        <v>0</v>
      </c>
      <c r="F18" s="50">
        <f t="shared" si="0"/>
        <v>0</v>
      </c>
    </row>
    <row r="19" spans="1:7" ht="19.2" thickTop="1" thickBot="1" x14ac:dyDescent="0.4">
      <c r="A19" s="27" t="s">
        <v>13</v>
      </c>
      <c r="B19" s="28">
        <f>SUM(B10:B18)</f>
        <v>511768.99</v>
      </c>
      <c r="C19" s="7"/>
      <c r="D19" s="56">
        <f>SUM(D10:D18)</f>
        <v>525000</v>
      </c>
      <c r="E19" s="53">
        <f>SUM(E10:E18)</f>
        <v>512000</v>
      </c>
      <c r="F19" s="53">
        <f t="shared" si="0"/>
        <v>512000</v>
      </c>
    </row>
    <row r="20" spans="1:7" ht="4.95" customHeight="1" thickTop="1" x14ac:dyDescent="0.35">
      <c r="A20" s="16"/>
      <c r="B20" s="29"/>
      <c r="C20" s="4"/>
      <c r="D20" s="61"/>
    </row>
    <row r="21" spans="1:7" ht="4.95" customHeight="1" thickBot="1" x14ac:dyDescent="0.4">
      <c r="A21" s="30"/>
      <c r="B21" s="29"/>
      <c r="C21" s="4"/>
      <c r="D21" s="59"/>
    </row>
    <row r="22" spans="1:7" ht="19.2" thickTop="1" thickBot="1" x14ac:dyDescent="0.4">
      <c r="A22" s="6" t="s">
        <v>14</v>
      </c>
      <c r="B22" s="31"/>
    </row>
    <row r="23" spans="1:7" ht="18.600000000000001" thickTop="1" x14ac:dyDescent="0.35">
      <c r="A23" s="21" t="s">
        <v>32</v>
      </c>
      <c r="B23" s="22">
        <v>12593</v>
      </c>
      <c r="C23" s="4"/>
      <c r="D23" s="59">
        <v>10000</v>
      </c>
      <c r="E23" s="11">
        <v>10000</v>
      </c>
      <c r="F23" s="11">
        <v>10000</v>
      </c>
    </row>
    <row r="24" spans="1:7" x14ac:dyDescent="0.35">
      <c r="A24" s="23" t="s">
        <v>35</v>
      </c>
      <c r="B24" s="24">
        <v>0</v>
      </c>
      <c r="C24" s="4"/>
      <c r="D24" s="59">
        <v>60000</v>
      </c>
      <c r="E24" s="11">
        <v>60000</v>
      </c>
      <c r="F24" s="11">
        <v>0</v>
      </c>
    </row>
    <row r="25" spans="1:7" x14ac:dyDescent="0.35">
      <c r="A25" s="23" t="s">
        <v>15</v>
      </c>
      <c r="B25" s="35">
        <v>219767.84</v>
      </c>
      <c r="C25" s="10"/>
      <c r="D25" s="62">
        <v>250000</v>
      </c>
      <c r="E25" s="33">
        <v>220000</v>
      </c>
      <c r="F25" s="33">
        <v>220000</v>
      </c>
      <c r="G25" s="34"/>
    </row>
    <row r="26" spans="1:7" x14ac:dyDescent="0.35">
      <c r="A26" s="23" t="s">
        <v>16</v>
      </c>
      <c r="B26" s="35">
        <v>19950</v>
      </c>
      <c r="C26" s="10"/>
      <c r="D26" s="62">
        <v>20000</v>
      </c>
      <c r="E26" s="33">
        <v>20000</v>
      </c>
      <c r="F26" s="33">
        <v>20000</v>
      </c>
      <c r="G26" s="34"/>
    </row>
    <row r="27" spans="1:7" x14ac:dyDescent="0.35">
      <c r="A27" s="23" t="s">
        <v>17</v>
      </c>
      <c r="B27" s="35">
        <v>77336</v>
      </c>
      <c r="C27" s="10"/>
      <c r="D27" s="62">
        <v>70000</v>
      </c>
      <c r="E27" s="33">
        <v>80000</v>
      </c>
      <c r="F27" s="33">
        <v>80000</v>
      </c>
      <c r="G27" s="34"/>
    </row>
    <row r="28" spans="1:7" x14ac:dyDescent="0.35">
      <c r="A28" s="23" t="s">
        <v>18</v>
      </c>
      <c r="B28" s="35">
        <v>16606</v>
      </c>
      <c r="C28" s="10"/>
      <c r="D28" s="62">
        <v>20000</v>
      </c>
      <c r="E28" s="33">
        <v>23500</v>
      </c>
      <c r="F28" s="33">
        <v>20000</v>
      </c>
      <c r="G28" s="34"/>
    </row>
    <row r="29" spans="1:7" x14ac:dyDescent="0.35">
      <c r="A29" s="23" t="s">
        <v>38</v>
      </c>
      <c r="B29" s="35">
        <v>14500</v>
      </c>
      <c r="C29" s="10"/>
      <c r="D29" s="62">
        <v>20000</v>
      </c>
      <c r="E29" s="33">
        <v>20000</v>
      </c>
      <c r="F29" s="33">
        <v>20500</v>
      </c>
      <c r="G29" s="34"/>
    </row>
    <row r="30" spans="1:7" x14ac:dyDescent="0.35">
      <c r="A30" s="23" t="s">
        <v>19</v>
      </c>
      <c r="B30" s="35">
        <v>213882.11</v>
      </c>
      <c r="C30" s="10"/>
      <c r="D30" s="62">
        <v>120000</v>
      </c>
      <c r="E30" s="33">
        <v>220000</v>
      </c>
      <c r="F30" s="33">
        <v>220000</v>
      </c>
      <c r="G30" s="34"/>
    </row>
    <row r="31" spans="1:7" ht="18.600000000000001" thickBot="1" x14ac:dyDescent="0.4">
      <c r="A31" s="25" t="s">
        <v>20</v>
      </c>
      <c r="B31" s="13">
        <v>3022.85</v>
      </c>
      <c r="C31" s="10"/>
      <c r="D31" s="59">
        <v>6000</v>
      </c>
      <c r="E31" s="50">
        <v>3500</v>
      </c>
      <c r="F31" s="50">
        <v>3500</v>
      </c>
      <c r="G31" s="34"/>
    </row>
    <row r="32" spans="1:7" ht="19.2" thickTop="1" thickBot="1" x14ac:dyDescent="0.4">
      <c r="A32" s="27" t="s">
        <v>21</v>
      </c>
      <c r="B32" s="28">
        <f>SUM(B23:B31)</f>
        <v>577657.79999999993</v>
      </c>
      <c r="C32" s="7"/>
      <c r="D32" s="56">
        <f>SUM(D23:D31)</f>
        <v>576000</v>
      </c>
      <c r="E32" s="53">
        <f>SUM(E23:E31)</f>
        <v>657000</v>
      </c>
      <c r="F32" s="53">
        <f>SUM(F23:F31)</f>
        <v>594000</v>
      </c>
    </row>
    <row r="33" spans="1:7" ht="4.95" customHeight="1" thickTop="1" x14ac:dyDescent="0.35">
      <c r="A33" s="30"/>
      <c r="B33" s="29"/>
      <c r="C33" s="4"/>
      <c r="D33" s="59"/>
    </row>
    <row r="34" spans="1:7" ht="6.6" customHeight="1" thickBot="1" x14ac:dyDescent="0.4">
      <c r="A34" s="30"/>
      <c r="B34" s="29"/>
      <c r="C34" s="4"/>
      <c r="D34" s="59"/>
    </row>
    <row r="35" spans="1:7" ht="19.2" thickTop="1" thickBot="1" x14ac:dyDescent="0.4">
      <c r="A35" s="36" t="s">
        <v>30</v>
      </c>
      <c r="B35" s="55">
        <v>336444.28</v>
      </c>
      <c r="C35" s="4"/>
      <c r="D35" s="63" t="s">
        <v>39</v>
      </c>
      <c r="E35" s="54">
        <v>-145000</v>
      </c>
      <c r="F35" s="54">
        <v>-82000</v>
      </c>
    </row>
    <row r="36" spans="1:7" ht="18.600000000000001" thickTop="1" x14ac:dyDescent="0.35">
      <c r="A36" s="32" t="s">
        <v>22</v>
      </c>
      <c r="B36" s="9">
        <v>320274.28000000003</v>
      </c>
      <c r="C36" s="4"/>
      <c r="D36" s="59"/>
    </row>
    <row r="37" spans="1:7" ht="18.600000000000001" thickBot="1" x14ac:dyDescent="0.4">
      <c r="A37" s="25" t="s">
        <v>23</v>
      </c>
      <c r="B37" s="13">
        <v>16170</v>
      </c>
      <c r="C37" s="4"/>
      <c r="D37" s="59"/>
    </row>
    <row r="38" spans="1:7" ht="10.050000000000001" customHeight="1" thickTop="1" x14ac:dyDescent="0.35">
      <c r="A38" s="3"/>
      <c r="B38" s="2"/>
      <c r="C38" s="4"/>
      <c r="D38" s="59"/>
    </row>
    <row r="39" spans="1:7" ht="10.050000000000001" customHeight="1" thickBot="1" x14ac:dyDescent="0.4">
      <c r="A39" s="30"/>
      <c r="B39" s="2"/>
      <c r="C39" s="4"/>
      <c r="D39" s="59"/>
    </row>
    <row r="40" spans="1:7" ht="19.2" thickTop="1" thickBot="1" x14ac:dyDescent="0.4">
      <c r="A40" s="18" t="s">
        <v>24</v>
      </c>
      <c r="B40" s="37"/>
      <c r="C40" s="7"/>
      <c r="D40" s="56"/>
    </row>
    <row r="41" spans="1:7" ht="18.600000000000001" thickTop="1" x14ac:dyDescent="0.35">
      <c r="A41" s="21" t="s">
        <v>25</v>
      </c>
      <c r="B41" s="22">
        <v>336444.28</v>
      </c>
      <c r="C41" s="4"/>
      <c r="D41" s="59"/>
      <c r="G41" s="34"/>
    </row>
    <row r="42" spans="1:7" ht="18.600000000000001" thickBot="1" x14ac:dyDescent="0.4">
      <c r="A42" s="25" t="s">
        <v>26</v>
      </c>
      <c r="B42" s="38">
        <v>484362</v>
      </c>
      <c r="C42" s="4"/>
      <c r="D42" s="59"/>
      <c r="G42" s="34"/>
    </row>
    <row r="43" spans="1:7" ht="19.2" thickTop="1" thickBot="1" x14ac:dyDescent="0.4">
      <c r="A43" s="39" t="s">
        <v>27</v>
      </c>
      <c r="B43" s="40">
        <f>SUM(B41:B42)</f>
        <v>820806.28</v>
      </c>
      <c r="C43" s="4"/>
      <c r="D43" s="59"/>
      <c r="G43" s="34"/>
    </row>
    <row r="44" spans="1:7" ht="18.600000000000001" thickTop="1" x14ac:dyDescent="0.35">
      <c r="A44" s="4"/>
      <c r="B44" s="41"/>
      <c r="C44" s="4"/>
      <c r="D44" s="59"/>
    </row>
    <row r="45" spans="1:7" x14ac:dyDescent="0.35">
      <c r="A45" s="42"/>
      <c r="B45" s="43"/>
      <c r="C45" s="4"/>
      <c r="D45" s="59"/>
    </row>
    <row r="46" spans="1:7" x14ac:dyDescent="0.35">
      <c r="A46" s="42"/>
      <c r="B46" s="43"/>
      <c r="C46" s="4"/>
      <c r="D46" s="59"/>
    </row>
    <row r="47" spans="1:7" x14ac:dyDescent="0.35">
      <c r="A47" s="44"/>
      <c r="B47" s="45"/>
      <c r="C47" s="7"/>
      <c r="D47" s="56"/>
    </row>
    <row r="48" spans="1:7" x14ac:dyDescent="0.35">
      <c r="A48" s="5"/>
      <c r="B48" s="46"/>
      <c r="C48" s="4"/>
      <c r="D48" s="58"/>
    </row>
    <row r="49" spans="1:8" x14ac:dyDescent="0.35">
      <c r="A49" s="5"/>
      <c r="B49" s="46"/>
      <c r="C49" s="4"/>
      <c r="D49" s="58"/>
    </row>
    <row r="50" spans="1:8" x14ac:dyDescent="0.35">
      <c r="A50" s="5"/>
      <c r="B50" s="46"/>
      <c r="C50" s="5"/>
      <c r="H50">
        <v>1</v>
      </c>
    </row>
    <row r="51" spans="1:8" x14ac:dyDescent="0.35">
      <c r="A51" s="5"/>
      <c r="B51" s="46"/>
      <c r="C51" s="5"/>
    </row>
    <row r="52" spans="1:8" x14ac:dyDescent="0.35">
      <c r="A52" s="5"/>
      <c r="B52" s="46"/>
      <c r="C52" s="5"/>
      <c r="D52" s="64"/>
      <c r="E52" s="52"/>
    </row>
    <row r="53" spans="1:8" x14ac:dyDescent="0.35">
      <c r="A53" s="5"/>
      <c r="B53" s="46"/>
      <c r="C53" s="5"/>
      <c r="D53" s="64"/>
      <c r="E53" s="52"/>
    </row>
    <row r="54" spans="1:8" x14ac:dyDescent="0.35">
      <c r="A54" s="5"/>
      <c r="B54" s="46"/>
      <c r="C54" s="5"/>
      <c r="D54" s="64"/>
      <c r="E54" s="52"/>
    </row>
    <row r="55" spans="1:8" x14ac:dyDescent="0.35">
      <c r="A55" s="5"/>
      <c r="B55" s="46"/>
      <c r="C55" s="5"/>
      <c r="D55" s="64"/>
      <c r="E55" s="52"/>
    </row>
    <row r="56" spans="1:8" x14ac:dyDescent="0.35">
      <c r="A56" s="5"/>
      <c r="B56" s="46"/>
      <c r="C56" s="5"/>
      <c r="D56" s="64"/>
      <c r="E56" s="52"/>
    </row>
    <row r="57" spans="1:8" x14ac:dyDescent="0.35">
      <c r="A57" s="5"/>
      <c r="B57" s="46"/>
      <c r="C57" s="5"/>
      <c r="D57" s="64"/>
      <c r="E57" s="52"/>
    </row>
    <row r="58" spans="1:8" x14ac:dyDescent="0.35">
      <c r="A58" s="5"/>
      <c r="B58" s="46"/>
      <c r="C58" s="5"/>
      <c r="D58" s="64"/>
      <c r="E58" s="52"/>
    </row>
    <row r="59" spans="1:8" x14ac:dyDescent="0.35">
      <c r="A59" s="5"/>
      <c r="B59" s="46"/>
      <c r="C59" s="5"/>
      <c r="D59" s="64"/>
      <c r="E59" s="52"/>
    </row>
    <row r="60" spans="1:8" x14ac:dyDescent="0.35">
      <c r="D60" s="64"/>
      <c r="E60" s="52"/>
    </row>
    <row r="61" spans="1:8" x14ac:dyDescent="0.35">
      <c r="D61" s="64"/>
      <c r="E61" s="52"/>
    </row>
    <row r="62" spans="1:8" x14ac:dyDescent="0.35">
      <c r="D62" s="64"/>
      <c r="E62" s="52"/>
    </row>
    <row r="63" spans="1:8" x14ac:dyDescent="0.35">
      <c r="D63" s="64"/>
      <c r="E63" s="52"/>
    </row>
    <row r="64" spans="1:8" x14ac:dyDescent="0.35">
      <c r="D64" s="64"/>
      <c r="E64" s="52"/>
    </row>
    <row r="65" spans="4:5" x14ac:dyDescent="0.35">
      <c r="D65" s="64"/>
      <c r="E65" s="52"/>
    </row>
    <row r="66" spans="4:5" x14ac:dyDescent="0.35">
      <c r="D66" s="64"/>
      <c r="E66" s="52"/>
    </row>
    <row r="67" spans="4:5" x14ac:dyDescent="0.35">
      <c r="D67" s="64"/>
      <c r="E67" s="52"/>
    </row>
    <row r="68" spans="4:5" x14ac:dyDescent="0.35">
      <c r="D68" s="64"/>
      <c r="E68" s="52"/>
    </row>
    <row r="69" spans="4:5" x14ac:dyDescent="0.35">
      <c r="D69" s="64"/>
      <c r="E69" s="52"/>
    </row>
    <row r="70" spans="4:5" x14ac:dyDescent="0.35">
      <c r="D70" s="64"/>
      <c r="E70" s="52"/>
    </row>
    <row r="71" spans="4:5" x14ac:dyDescent="0.35">
      <c r="D71" s="64"/>
      <c r="E71" s="52"/>
    </row>
    <row r="72" spans="4:5" x14ac:dyDescent="0.35">
      <c r="D72" s="64"/>
      <c r="E72" s="52"/>
    </row>
    <row r="73" spans="4:5" x14ac:dyDescent="0.35">
      <c r="D73" s="64"/>
      <c r="E73" s="52"/>
    </row>
    <row r="74" spans="4:5" x14ac:dyDescent="0.35">
      <c r="D74" s="64"/>
      <c r="E74" s="52"/>
    </row>
    <row r="75" spans="4:5" x14ac:dyDescent="0.35">
      <c r="D75" s="64"/>
      <c r="E75" s="52"/>
    </row>
    <row r="76" spans="4:5" x14ac:dyDescent="0.35">
      <c r="D76" s="64"/>
      <c r="E76" s="52"/>
    </row>
    <row r="77" spans="4:5" x14ac:dyDescent="0.35">
      <c r="D77" s="64"/>
      <c r="E77" s="52"/>
    </row>
    <row r="78" spans="4:5" x14ac:dyDescent="0.35">
      <c r="D78" s="64"/>
      <c r="E78" s="52"/>
    </row>
    <row r="79" spans="4:5" x14ac:dyDescent="0.35">
      <c r="D79" s="64"/>
      <c r="E79" s="52"/>
    </row>
    <row r="80" spans="4:5" x14ac:dyDescent="0.35">
      <c r="D80" s="64"/>
      <c r="E80" s="52"/>
    </row>
    <row r="81" spans="4:5" x14ac:dyDescent="0.35">
      <c r="D81" s="64"/>
      <c r="E81" s="52"/>
    </row>
    <row r="82" spans="4:5" x14ac:dyDescent="0.35">
      <c r="D82" s="64"/>
      <c r="E82" s="52"/>
    </row>
    <row r="83" spans="4:5" x14ac:dyDescent="0.35">
      <c r="D83" s="64"/>
      <c r="E83" s="52"/>
    </row>
    <row r="84" spans="4:5" x14ac:dyDescent="0.35">
      <c r="D84" s="64"/>
      <c r="E84" s="52"/>
    </row>
    <row r="85" spans="4:5" x14ac:dyDescent="0.35">
      <c r="D85" s="64"/>
      <c r="E85" s="52"/>
    </row>
    <row r="86" spans="4:5" x14ac:dyDescent="0.35">
      <c r="D86" s="64"/>
      <c r="E86" s="52"/>
    </row>
    <row r="87" spans="4:5" x14ac:dyDescent="0.35">
      <c r="D87" s="64"/>
      <c r="E87" s="52"/>
    </row>
    <row r="88" spans="4:5" x14ac:dyDescent="0.35">
      <c r="D88" s="64"/>
      <c r="E88" s="52"/>
    </row>
    <row r="89" spans="4:5" x14ac:dyDescent="0.35">
      <c r="D89" s="64"/>
      <c r="E89" s="52"/>
    </row>
    <row r="90" spans="4:5" x14ac:dyDescent="0.35">
      <c r="D90" s="64"/>
      <c r="E90" s="52"/>
    </row>
    <row r="91" spans="4:5" x14ac:dyDescent="0.35">
      <c r="D91" s="64"/>
      <c r="E91" s="52"/>
    </row>
    <row r="92" spans="4:5" x14ac:dyDescent="0.35">
      <c r="D92" s="64"/>
      <c r="E92" s="5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FZ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Hanušová</dc:creator>
  <cp:lastModifiedBy>Irena Hanušová</cp:lastModifiedBy>
  <dcterms:created xsi:type="dcterms:W3CDTF">2023-01-11T20:21:53Z</dcterms:created>
  <dcterms:modified xsi:type="dcterms:W3CDTF">2024-02-19T13:52:19Z</dcterms:modified>
</cp:coreProperties>
</file>